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1"/>
  </bookViews>
  <sheets>
    <sheet name="кв.1" sheetId="1" r:id="rId1"/>
    <sheet name="кв.2" sheetId="2" r:id="rId2"/>
    <sheet name="кв.3" sheetId="3" r:id="rId3"/>
    <sheet name="данные" sheetId="4" r:id="rId4"/>
  </sheets>
  <definedNames/>
  <calcPr fullCalcOnLoad="1"/>
</workbook>
</file>

<file path=xl/sharedStrings.xml><?xml version="1.0" encoding="utf-8"?>
<sst xmlns="http://schemas.openxmlformats.org/spreadsheetml/2006/main" count="193" uniqueCount="147">
  <si>
    <t>max</t>
  </si>
  <si>
    <t>min</t>
  </si>
  <si>
    <t>среднее</t>
  </si>
  <si>
    <t>квартиры в многоэтажных домах</t>
  </si>
  <si>
    <t>уторгование</t>
  </si>
  <si>
    <t>на наличие/отсутствие балкона</t>
  </si>
  <si>
    <t>материал стен дома</t>
  </si>
  <si>
    <t>кирпич</t>
  </si>
  <si>
    <t>ж/б панели</t>
  </si>
  <si>
    <t>монолит, комбинир. материалы</t>
  </si>
  <si>
    <t>на наличие/отсутствие видовых характеристик</t>
  </si>
  <si>
    <t>крайние этажи (без техэтажа)</t>
  </si>
  <si>
    <t>высота потолка</t>
  </si>
  <si>
    <t xml:space="preserve">транспортная доступность </t>
  </si>
  <si>
    <t>5 мин.</t>
  </si>
  <si>
    <t>10-15 мин.</t>
  </si>
  <si>
    <t>15-20 мин.</t>
  </si>
  <si>
    <t>скидки %</t>
  </si>
  <si>
    <t>наличие смежных комнат</t>
  </si>
  <si>
    <t>Характеристика отделки</t>
  </si>
  <si>
    <r>
      <t>Без внутренней отделки</t>
    </r>
    <r>
      <rPr>
        <sz val="10"/>
        <color indexed="63"/>
        <rFont val="Arial"/>
        <family val="2"/>
      </rPr>
      <t> и инженерного оборудования (при наличии приборов отопления)</t>
    </r>
  </si>
  <si>
    <r>
      <t> С простой внутренней отделкой</t>
    </r>
    <r>
      <rPr>
        <sz val="10"/>
        <color indexed="63"/>
        <rFont val="Arial"/>
        <family val="2"/>
      </rPr>
      <t>(штукатурка, шпатлевка, покраска, побелка, линолеумные полы, инженерное оборудование эконом-класса качества)</t>
    </r>
  </si>
  <si>
    <t>Нижняя граница</t>
  </si>
  <si>
    <t>Верхняя граница</t>
  </si>
  <si>
    <t>Среднее значение</t>
  </si>
  <si>
    <r>
      <t xml:space="preserve">С повышенной (улучшенной) внутренней отделкой) </t>
    </r>
    <r>
      <rPr>
        <sz val="10"/>
        <color indexed="63"/>
        <rFont val="Arial"/>
        <family val="2"/>
      </rPr>
      <t>(штукатурка, шпатлевка, шлифовка, качественная покраска и побелка; или ГКЛ, обои, покраска, линолеумные полы, инженерное оборудование улучшенного класса качества)</t>
    </r>
  </si>
  <si>
    <r>
      <t xml:space="preserve">С высококачественной внутренней отделкой (бизнес-класс) </t>
    </r>
    <r>
      <rPr>
        <sz val="10"/>
        <color indexed="63"/>
        <rFont val="Arial"/>
        <family val="2"/>
      </rPr>
      <t>(шлифовка поверхностей или ГКЛ, высококачественные обои и покрытие, подвесные,  натяжные или лепные потолки, комбинированное освещение; полы из натурального паркета,  высококачественного ламината, керамической плитки, инженерное оборудование премиум-класса качества)</t>
    </r>
  </si>
  <si>
    <r>
      <t xml:space="preserve">Отделка с использованием дизайнерских решений (дизайн-проект) </t>
    </r>
    <r>
      <rPr>
        <sz val="10"/>
        <color indexed="63"/>
        <rFont val="Arial"/>
        <family val="2"/>
      </rPr>
      <t>то же самое от бизнес-класса и дополнительные дизайнерские решения</t>
    </r>
  </si>
  <si>
    <t>Вид помещений</t>
  </si>
  <si>
    <r>
      <rPr>
        <b/>
        <sz val="12"/>
        <rFont val="Arial"/>
        <family val="0"/>
      </rPr>
      <t>дек.16</t>
    </r>
  </si>
  <si>
    <r>
      <rPr>
        <b/>
        <sz val="8"/>
        <rFont val="Arial"/>
        <family val="0"/>
      </rPr>
      <t xml:space="preserve">Нижегородский
</t>
    </r>
    <r>
      <rPr>
        <b/>
        <sz val="8"/>
        <rFont val="Arial"/>
        <family val="0"/>
      </rPr>
      <t>ЦЕНТР</t>
    </r>
  </si>
  <si>
    <r>
      <rPr>
        <b/>
        <sz val="8"/>
        <rFont val="Arial"/>
        <family val="0"/>
      </rPr>
      <t xml:space="preserve">Нижегородски й
</t>
    </r>
    <r>
      <rPr>
        <b/>
        <sz val="8"/>
        <rFont val="Arial"/>
        <family val="0"/>
      </rPr>
      <t>ВНЕ ЦЕНТРА</t>
    </r>
  </si>
  <si>
    <r>
      <rPr>
        <b/>
        <sz val="8"/>
        <rFont val="Arial"/>
        <family val="0"/>
      </rPr>
      <t>Приокский</t>
    </r>
  </si>
  <si>
    <r>
      <rPr>
        <b/>
        <sz val="8"/>
        <rFont val="Arial"/>
        <family val="0"/>
      </rPr>
      <t>Советский</t>
    </r>
  </si>
  <si>
    <r>
      <rPr>
        <b/>
        <sz val="8"/>
        <rFont val="Arial"/>
        <family val="0"/>
      </rPr>
      <t>Канавинский</t>
    </r>
  </si>
  <si>
    <r>
      <rPr>
        <b/>
        <sz val="8"/>
        <rFont val="Arial"/>
        <family val="0"/>
      </rPr>
      <t>Ленинский</t>
    </r>
  </si>
  <si>
    <r>
      <rPr>
        <b/>
        <sz val="8"/>
        <rFont val="Arial"/>
        <family val="0"/>
      </rPr>
      <t>Московский</t>
    </r>
  </si>
  <si>
    <r>
      <rPr>
        <b/>
        <sz val="8"/>
        <rFont val="Arial"/>
        <family val="0"/>
      </rPr>
      <t>Сормовский</t>
    </r>
  </si>
  <si>
    <r>
      <rPr>
        <b/>
        <sz val="8"/>
        <rFont val="Arial"/>
        <family val="0"/>
      </rPr>
      <t>СРЕДНЕЕ ПО ГОРОДУ</t>
    </r>
  </si>
  <si>
    <r>
      <rPr>
        <b/>
        <sz val="8"/>
        <rFont val="Arial"/>
        <family val="0"/>
      </rPr>
      <t>Автозаводский</t>
    </r>
  </si>
  <si>
    <r>
      <rPr>
        <b/>
        <sz val="8"/>
        <rFont val="Arial"/>
        <family val="0"/>
      </rPr>
      <t>Дата</t>
    </r>
  </si>
  <si>
    <t xml:space="preserve">Выводится на основаниии отношения средней стоимости 1 кв.м предложения по Объекту оценки к предложению аналога. </t>
  </si>
  <si>
    <t>Корректировка время продажи</t>
  </si>
  <si>
    <r>
      <rPr>
        <b/>
        <sz val="12"/>
        <rFont val="Arial"/>
        <family val="0"/>
      </rPr>
      <t>янв.15</t>
    </r>
  </si>
  <si>
    <r>
      <rPr>
        <b/>
        <sz val="12"/>
        <rFont val="Arial"/>
        <family val="0"/>
      </rPr>
      <t>фев.15</t>
    </r>
  </si>
  <si>
    <r>
      <rPr>
        <b/>
        <sz val="12"/>
        <rFont val="Arial"/>
        <family val="0"/>
      </rPr>
      <t>мар.15</t>
    </r>
  </si>
  <si>
    <r>
      <rPr>
        <b/>
        <sz val="12"/>
        <rFont val="Arial"/>
        <family val="0"/>
      </rPr>
      <t>апр.15</t>
    </r>
  </si>
  <si>
    <r>
      <rPr>
        <b/>
        <sz val="12"/>
        <rFont val="Arial"/>
        <family val="0"/>
      </rPr>
      <t>май.15</t>
    </r>
  </si>
  <si>
    <r>
      <rPr>
        <b/>
        <sz val="12"/>
        <rFont val="Arial"/>
        <family val="0"/>
      </rPr>
      <t>июн.15</t>
    </r>
  </si>
  <si>
    <r>
      <rPr>
        <b/>
        <sz val="12"/>
        <rFont val="Arial"/>
        <family val="0"/>
      </rPr>
      <t>июл.15</t>
    </r>
  </si>
  <si>
    <r>
      <rPr>
        <b/>
        <sz val="12"/>
        <rFont val="Arial"/>
        <family val="0"/>
      </rPr>
      <t>авг.15</t>
    </r>
  </si>
  <si>
    <r>
      <rPr>
        <b/>
        <sz val="12"/>
        <rFont val="Arial"/>
        <family val="0"/>
      </rPr>
      <t>сен.15</t>
    </r>
  </si>
  <si>
    <r>
      <rPr>
        <b/>
        <sz val="12"/>
        <rFont val="Arial"/>
        <family val="0"/>
      </rPr>
      <t>окт.15</t>
    </r>
  </si>
  <si>
    <r>
      <rPr>
        <b/>
        <sz val="12"/>
        <rFont val="Arial"/>
        <family val="0"/>
      </rPr>
      <t>ноя.15</t>
    </r>
  </si>
  <si>
    <r>
      <rPr>
        <b/>
        <sz val="12"/>
        <rFont val="Arial"/>
        <family val="0"/>
      </rPr>
      <t>дек.15</t>
    </r>
  </si>
  <si>
    <r>
      <rPr>
        <b/>
        <sz val="12"/>
        <rFont val="Arial"/>
        <family val="0"/>
      </rPr>
      <t>янв.16</t>
    </r>
  </si>
  <si>
    <r>
      <rPr>
        <b/>
        <sz val="12"/>
        <rFont val="Arial"/>
        <family val="0"/>
      </rPr>
      <t>фев.16</t>
    </r>
  </si>
  <si>
    <r>
      <rPr>
        <b/>
        <sz val="12"/>
        <rFont val="Arial"/>
        <family val="0"/>
      </rPr>
      <t>мар.16</t>
    </r>
  </si>
  <si>
    <r>
      <rPr>
        <b/>
        <sz val="12"/>
        <rFont val="Arial"/>
        <family val="0"/>
      </rPr>
      <t>апр.16</t>
    </r>
  </si>
  <si>
    <r>
      <rPr>
        <b/>
        <sz val="12"/>
        <rFont val="Arial"/>
        <family val="0"/>
      </rPr>
      <t>май.16</t>
    </r>
  </si>
  <si>
    <r>
      <rPr>
        <b/>
        <sz val="12"/>
        <rFont val="Arial"/>
        <family val="0"/>
      </rPr>
      <t>июн.16</t>
    </r>
  </si>
  <si>
    <r>
      <rPr>
        <b/>
        <sz val="12"/>
        <rFont val="Arial"/>
        <family val="0"/>
      </rPr>
      <t>июл.16</t>
    </r>
  </si>
  <si>
    <r>
      <rPr>
        <b/>
        <sz val="12"/>
        <rFont val="Arial"/>
        <family val="0"/>
      </rPr>
      <t>авг.16</t>
    </r>
  </si>
  <si>
    <r>
      <rPr>
        <b/>
        <sz val="12"/>
        <rFont val="Arial"/>
        <family val="0"/>
      </rPr>
      <t>сен.16</t>
    </r>
  </si>
  <si>
    <r>
      <rPr>
        <b/>
        <sz val="12"/>
        <rFont val="Arial"/>
        <family val="0"/>
      </rPr>
      <t>окт.16</t>
    </r>
  </si>
  <si>
    <r>
      <rPr>
        <b/>
        <sz val="12"/>
        <rFont val="Arial"/>
        <family val="0"/>
      </rPr>
      <t>ноя.16</t>
    </r>
  </si>
  <si>
    <t>фактор масштаба</t>
  </si>
  <si>
    <t>1-комнатная квартира</t>
  </si>
  <si>
    <t>2-комнатная квартира</t>
  </si>
  <si>
    <t>3-комнатная квартира</t>
  </si>
  <si>
    <t>4-комнатная квартира</t>
  </si>
  <si>
    <t>1 к-кв.</t>
  </si>
  <si>
    <t>2 к-кв.</t>
  </si>
  <si>
    <t>3 к-кв.</t>
  </si>
  <si>
    <t>4 к-кв.</t>
  </si>
  <si>
    <t>удовлетв.сост.</t>
  </si>
  <si>
    <t>неудовлетв.сост.</t>
  </si>
  <si>
    <t>Состояние помещений (базис для хорошего состояния)</t>
  </si>
  <si>
    <t>Жилые здания и помещения (квартиры) в хорошем состоянии</t>
  </si>
  <si>
    <t>Корректировка на местоположение в г. Нижнем Новгороде</t>
  </si>
  <si>
    <t>№ п/п</t>
  </si>
  <si>
    <t>Населенные пункты</t>
  </si>
  <si>
    <t>Средняя рыночная стоимость вторичного жилья</t>
  </si>
  <si>
    <t>Нижний  Новгород</t>
  </si>
  <si>
    <t>Богородск</t>
  </si>
  <si>
    <t>Кстово</t>
  </si>
  <si>
    <t>Дзержинск</t>
  </si>
  <si>
    <t>Балахна</t>
  </si>
  <si>
    <t>Бор</t>
  </si>
  <si>
    <t>Володарск</t>
  </si>
  <si>
    <t>Городец</t>
  </si>
  <si>
    <t>Дальнее Константиново</t>
  </si>
  <si>
    <t>Павлово</t>
  </si>
  <si>
    <t>Семенов</t>
  </si>
  <si>
    <t>Большое Мурашкино</t>
  </si>
  <si>
    <t>Вад</t>
  </si>
  <si>
    <t>Княгинино</t>
  </si>
  <si>
    <t>Сосновское</t>
  </si>
  <si>
    <t>Арзамас</t>
  </si>
  <si>
    <t>Вача</t>
  </si>
  <si>
    <t>Бутурлино</t>
  </si>
  <si>
    <t>Воскресенск</t>
  </si>
  <si>
    <t>Ковернино</t>
  </si>
  <si>
    <t>Красные Баки</t>
  </si>
  <si>
    <t>Перевоз</t>
  </si>
  <si>
    <t>Сокольское</t>
  </si>
  <si>
    <t>Сергач</t>
  </si>
  <si>
    <t>Ардатов</t>
  </si>
  <si>
    <t>Шатки</t>
  </si>
  <si>
    <t>Уразовка</t>
  </si>
  <si>
    <t>Спасское</t>
  </si>
  <si>
    <t>Пильна</t>
  </si>
  <si>
    <t>Дивеево</t>
  </si>
  <si>
    <t>Кулебаки</t>
  </si>
  <si>
    <t>Лукоянов</t>
  </si>
  <si>
    <t>Навашино</t>
  </si>
  <si>
    <t>Саров</t>
  </si>
  <si>
    <t>Лысково</t>
  </si>
  <si>
    <t>Чкаловск</t>
  </si>
  <si>
    <t>Варнавино</t>
  </si>
  <si>
    <t>Выкса</t>
  </si>
  <si>
    <t>Воротынец</t>
  </si>
  <si>
    <t>Первомайск</t>
  </si>
  <si>
    <t>Сеченово</t>
  </si>
  <si>
    <t>Урень</t>
  </si>
  <si>
    <t>Вознесенское</t>
  </si>
  <si>
    <t>Ветлуга</t>
  </si>
  <si>
    <t>Гагино</t>
  </si>
  <si>
    <t>Починки</t>
  </si>
  <si>
    <t>Тонкино</t>
  </si>
  <si>
    <t>Большое Болдино</t>
  </si>
  <si>
    <t>Шахунья</t>
  </si>
  <si>
    <t>Шаранга</t>
  </si>
  <si>
    <t>Тоншаево</t>
  </si>
  <si>
    <t>сталинка</t>
  </si>
  <si>
    <t>хрущевка</t>
  </si>
  <si>
    <t>брежневка</t>
  </si>
  <si>
    <t>гостинка</t>
  </si>
  <si>
    <t>современка</t>
  </si>
  <si>
    <t>улучшенка</t>
  </si>
  <si>
    <t>элитка</t>
  </si>
  <si>
    <t>нар. стройка</t>
  </si>
  <si>
    <t>Объект оценки</t>
  </si>
  <si>
    <t>Аналоги</t>
  </si>
  <si>
    <t>II квартал 2018г.</t>
  </si>
  <si>
    <t>Корректировка на местоположение по Нижегородской области</t>
  </si>
  <si>
    <t>на 01.06.2018г.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</si>
</sst>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#,##0"/>
    <numFmt numFmtId="173" formatCode="#,##0;[Red]\,##0"/>
    <numFmt numFmtId="174" formatCode="0.000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63"/>
      <name val="Arial"/>
      <family val="2"/>
    </font>
    <font>
      <sz val="9"/>
      <color indexed="63"/>
      <name val="Tahoma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0"/>
    </font>
    <font>
      <sz val="12"/>
      <color indexed="8"/>
      <name val="Arial"/>
      <family val="2"/>
    </font>
    <font>
      <b/>
      <sz val="8"/>
      <name val="Arial"/>
      <family val="0"/>
    </font>
    <font>
      <b/>
      <sz val="10"/>
      <name val="Arial"/>
      <family val="0"/>
    </font>
    <font>
      <b/>
      <sz val="10"/>
      <color indexed="12"/>
      <name val="Arial Cyr"/>
      <family val="0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6" borderId="10" xfId="0" applyFont="1" applyFill="1" applyBorder="1" applyAlignment="1">
      <alignment horizontal="center" wrapText="1"/>
    </xf>
    <xf numFmtId="0" fontId="5" fillId="6" borderId="10" xfId="0" applyFont="1" applyFill="1" applyBorder="1" applyAlignment="1">
      <alignment horizontal="center" wrapText="1"/>
    </xf>
    <xf numFmtId="0" fontId="4" fillId="6" borderId="11" xfId="0" applyFont="1" applyFill="1" applyBorder="1" applyAlignment="1">
      <alignment wrapText="1"/>
    </xf>
    <xf numFmtId="0" fontId="3" fillId="6" borderId="11" xfId="0" applyFont="1" applyFill="1" applyBorder="1" applyAlignment="1">
      <alignment horizontal="center" wrapText="1"/>
    </xf>
    <xf numFmtId="0" fontId="5" fillId="6" borderId="11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center" wrapText="1"/>
    </xf>
    <xf numFmtId="0" fontId="5" fillId="24" borderId="11" xfId="0" applyFont="1" applyFill="1" applyBorder="1" applyAlignment="1">
      <alignment horizontal="center" wrapText="1"/>
    </xf>
    <xf numFmtId="0" fontId="3" fillId="6" borderId="11" xfId="0" applyFont="1" applyFill="1" applyBorder="1" applyAlignment="1">
      <alignment wrapText="1"/>
    </xf>
    <xf numFmtId="0" fontId="18" fillId="24" borderId="12" xfId="52" applyFill="1" applyBorder="1" applyAlignment="1">
      <alignment horizontal="center" vertical="top" wrapText="1"/>
      <protection/>
    </xf>
    <xf numFmtId="0" fontId="18" fillId="24" borderId="13" xfId="52" applyFill="1" applyBorder="1" applyAlignment="1">
      <alignment horizontal="center" vertical="top" wrapText="1"/>
      <protection/>
    </xf>
    <xf numFmtId="0" fontId="27" fillId="24" borderId="14" xfId="52" applyFont="1" applyFill="1" applyBorder="1" applyAlignment="1">
      <alignment horizontal="left" vertical="top" wrapText="1"/>
      <protection/>
    </xf>
    <xf numFmtId="0" fontId="1" fillId="0" borderId="0" xfId="0" applyFont="1" applyAlignment="1">
      <alignment horizontal="center" vertical="justify"/>
    </xf>
    <xf numFmtId="0" fontId="18" fillId="24" borderId="13" xfId="52" applyFill="1" applyBorder="1" applyAlignment="1">
      <alignment horizontal="center" vertical="center" wrapText="1"/>
      <protection/>
    </xf>
    <xf numFmtId="0" fontId="18" fillId="25" borderId="13" xfId="52" applyFill="1" applyBorder="1" applyAlignment="1">
      <alignment horizontal="center" vertical="top" wrapText="1"/>
      <protection/>
    </xf>
    <xf numFmtId="172" fontId="25" fillId="24" borderId="13" xfId="52" applyNumberFormat="1" applyFont="1" applyFill="1" applyBorder="1" applyAlignment="1">
      <alignment horizontal="center" vertical="top" wrapText="1"/>
      <protection/>
    </xf>
    <xf numFmtId="173" fontId="24" fillId="25" borderId="13" xfId="52" applyNumberFormat="1" applyFont="1" applyFill="1" applyBorder="1" applyAlignment="1">
      <alignment horizontal="center" vertical="top" wrapText="1"/>
      <protection/>
    </xf>
    <xf numFmtId="0" fontId="18" fillId="24" borderId="13" xfId="52" applyFont="1" applyFill="1" applyBorder="1" applyAlignment="1">
      <alignment horizontal="center" vertical="center" wrapText="1"/>
      <protection/>
    </xf>
    <xf numFmtId="0" fontId="18" fillId="24" borderId="12" xfId="52" applyFont="1" applyFill="1" applyBorder="1" applyAlignment="1">
      <alignment horizontal="center" vertical="center" wrapText="1"/>
      <protection/>
    </xf>
    <xf numFmtId="0" fontId="0" fillId="24" borderId="13" xfId="0" applyFill="1" applyBorder="1" applyAlignment="1">
      <alignment horizontal="left" vertical="top" wrapText="1"/>
    </xf>
    <xf numFmtId="0" fontId="0" fillId="24" borderId="13" xfId="0" applyFill="1" applyBorder="1" applyAlignment="1">
      <alignment horizontal="center" vertical="top" wrapText="1"/>
    </xf>
    <xf numFmtId="0" fontId="0" fillId="25" borderId="13" xfId="0" applyFill="1" applyBorder="1" applyAlignment="1">
      <alignment horizontal="left" vertical="top" wrapText="1"/>
    </xf>
    <xf numFmtId="172" fontId="25" fillId="24" borderId="13" xfId="0" applyNumberFormat="1" applyFont="1" applyFill="1" applyBorder="1" applyAlignment="1">
      <alignment horizontal="left" vertical="top" wrapText="1"/>
    </xf>
    <xf numFmtId="173" fontId="24" fillId="25" borderId="13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24" borderId="13" xfId="0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justify"/>
    </xf>
    <xf numFmtId="0" fontId="0" fillId="0" borderId="15" xfId="0" applyBorder="1" applyAlignment="1">
      <alignment/>
    </xf>
    <xf numFmtId="0" fontId="29" fillId="0" borderId="15" xfId="0" applyFont="1" applyBorder="1" applyAlignment="1">
      <alignment/>
    </xf>
    <xf numFmtId="3" fontId="0" fillId="0" borderId="15" xfId="0" applyNumberFormat="1" applyBorder="1" applyAlignment="1">
      <alignment horizontal="center"/>
    </xf>
    <xf numFmtId="0" fontId="29" fillId="0" borderId="15" xfId="0" applyFont="1" applyFill="1" applyBorder="1" applyAlignment="1">
      <alignment/>
    </xf>
    <xf numFmtId="174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6" borderId="18" xfId="0" applyFont="1" applyFill="1" applyBorder="1" applyAlignment="1">
      <alignment horizontal="center" wrapText="1"/>
    </xf>
    <xf numFmtId="0" fontId="5" fillId="6" borderId="19" xfId="0" applyFont="1" applyFill="1" applyBorder="1" applyAlignment="1">
      <alignment horizontal="center" wrapText="1"/>
    </xf>
    <xf numFmtId="0" fontId="5" fillId="6" borderId="20" xfId="0" applyFont="1" applyFill="1" applyBorder="1" applyAlignment="1">
      <alignment horizontal="center" wrapText="1"/>
    </xf>
    <xf numFmtId="0" fontId="5" fillId="6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9525</xdr:rowOff>
    </xdr:from>
    <xdr:to>
      <xdr:col>10</xdr:col>
      <xdr:colOff>200025</xdr:colOff>
      <xdr:row>52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29200"/>
          <a:ext cx="10782300" cy="3990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8" sqref="A18"/>
    </sheetView>
  </sheetViews>
  <sheetFormatPr defaultColWidth="9.00390625" defaultRowHeight="12.75"/>
  <cols>
    <col min="1" max="1" width="40.875" style="0" customWidth="1"/>
  </cols>
  <sheetData>
    <row r="1" ht="12.75">
      <c r="A1" s="1" t="s">
        <v>3</v>
      </c>
    </row>
    <row r="2" ht="12.75">
      <c r="A2" s="31" t="s">
        <v>144</v>
      </c>
    </row>
    <row r="4" spans="1:4" ht="12.75">
      <c r="A4" s="1" t="s">
        <v>17</v>
      </c>
      <c r="B4" s="3" t="s">
        <v>0</v>
      </c>
      <c r="C4" s="3" t="s">
        <v>1</v>
      </c>
      <c r="D4" s="3" t="s">
        <v>2</v>
      </c>
    </row>
    <row r="5" spans="1:4" ht="12.75">
      <c r="A5" t="s">
        <v>4</v>
      </c>
      <c r="B5" s="2">
        <v>10</v>
      </c>
      <c r="C5" s="2">
        <v>2</v>
      </c>
      <c r="D5" s="2">
        <v>4</v>
      </c>
    </row>
    <row r="6" spans="1:4" ht="12.75">
      <c r="A6" t="s">
        <v>5</v>
      </c>
      <c r="B6" s="2">
        <v>4</v>
      </c>
      <c r="C6" s="2">
        <v>2</v>
      </c>
      <c r="D6" s="2">
        <v>3</v>
      </c>
    </row>
    <row r="7" spans="1:4" ht="12.75">
      <c r="A7" t="s">
        <v>10</v>
      </c>
      <c r="B7" s="2">
        <v>12</v>
      </c>
      <c r="C7" s="2">
        <v>3</v>
      </c>
      <c r="D7" s="2">
        <v>8</v>
      </c>
    </row>
    <row r="8" spans="1:4" ht="12.75">
      <c r="A8" t="s">
        <v>11</v>
      </c>
      <c r="B8" s="2">
        <v>-4</v>
      </c>
      <c r="C8" s="2">
        <v>-2</v>
      </c>
      <c r="D8" s="2">
        <v>-2</v>
      </c>
    </row>
    <row r="9" spans="1:4" ht="12.75">
      <c r="A9" t="s">
        <v>18</v>
      </c>
      <c r="B9" s="2">
        <v>-7</v>
      </c>
      <c r="C9" s="2">
        <v>-3</v>
      </c>
      <c r="D9" s="2">
        <v>-5</v>
      </c>
    </row>
    <row r="10" spans="2:4" ht="12.75">
      <c r="B10" s="2"/>
      <c r="C10" s="2"/>
      <c r="D10" s="2"/>
    </row>
    <row r="11" spans="2:4" ht="12.75">
      <c r="B11" s="2"/>
      <c r="C11" s="2"/>
      <c r="D11" s="2"/>
    </row>
    <row r="12" spans="2:4" ht="12.75">
      <c r="B12" s="2"/>
      <c r="C12" s="2"/>
      <c r="D12" s="2"/>
    </row>
    <row r="13" spans="2:4" ht="12.75">
      <c r="B13" s="2"/>
      <c r="C13" s="2"/>
      <c r="D13" s="2"/>
    </row>
    <row r="14" spans="2:4" ht="12.75">
      <c r="B14" s="2"/>
      <c r="C14" s="2"/>
      <c r="D14" s="2"/>
    </row>
    <row r="15" spans="2:4" ht="14.25" customHeight="1">
      <c r="B15" s="2"/>
      <c r="C15" s="2"/>
      <c r="D15" s="2"/>
    </row>
    <row r="16" spans="2:4" ht="12.75">
      <c r="B16" s="2"/>
      <c r="C16" s="2"/>
      <c r="D16" s="2"/>
    </row>
    <row r="17" spans="2:4" ht="12.75">
      <c r="B17" s="2"/>
      <c r="C17" s="2"/>
      <c r="D17" s="2"/>
    </row>
    <row r="18" spans="2:4" ht="12.75">
      <c r="B18" s="2"/>
      <c r="C18" s="2"/>
      <c r="D18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4"/>
  <sheetViews>
    <sheetView tabSelected="1" workbookViewId="0" topLeftCell="A62">
      <selection activeCell="D64" sqref="D64:D114"/>
    </sheetView>
  </sheetViews>
  <sheetFormatPr defaultColWidth="9.00390625" defaultRowHeight="12.75"/>
  <cols>
    <col min="1" max="1" width="28.625" style="0" customWidth="1"/>
    <col min="2" max="2" width="12.00390625" style="0" customWidth="1"/>
    <col min="3" max="3" width="21.875" style="0" customWidth="1"/>
    <col min="4" max="4" width="11.25390625" style="0" customWidth="1"/>
    <col min="5" max="5" width="11.875" style="0" customWidth="1"/>
    <col min="6" max="6" width="11.25390625" style="0" customWidth="1"/>
    <col min="7" max="7" width="11.00390625" style="0" customWidth="1"/>
    <col min="8" max="8" width="10.75390625" style="0" customWidth="1"/>
    <col min="9" max="9" width="10.00390625" style="0" customWidth="1"/>
    <col min="10" max="10" width="10.25390625" style="0" customWidth="1"/>
    <col min="11" max="11" width="10.875" style="0" customWidth="1"/>
    <col min="12" max="12" width="10.375" style="0" customWidth="1"/>
    <col min="13" max="13" width="10.125" style="0" customWidth="1"/>
  </cols>
  <sheetData>
    <row r="1" ht="12.75">
      <c r="A1" s="1" t="s">
        <v>3</v>
      </c>
    </row>
    <row r="2" ht="12.75">
      <c r="A2" s="31" t="s">
        <v>144</v>
      </c>
    </row>
    <row r="5" spans="1:4" ht="51">
      <c r="A5" s="1" t="s">
        <v>6</v>
      </c>
      <c r="B5" s="3" t="s">
        <v>7</v>
      </c>
      <c r="C5" s="3" t="s">
        <v>8</v>
      </c>
      <c r="D5" s="16" t="s">
        <v>9</v>
      </c>
    </row>
    <row r="6" spans="1:4" ht="12.75">
      <c r="A6" t="s">
        <v>7</v>
      </c>
      <c r="B6" s="2">
        <v>1</v>
      </c>
      <c r="C6" s="2">
        <v>1.02</v>
      </c>
      <c r="D6" s="2">
        <v>0.98</v>
      </c>
    </row>
    <row r="7" spans="1:4" ht="12.75">
      <c r="A7" t="s">
        <v>8</v>
      </c>
      <c r="B7" s="2">
        <v>0.98</v>
      </c>
      <c r="C7" s="2">
        <v>1</v>
      </c>
      <c r="D7" s="2">
        <v>0.96</v>
      </c>
    </row>
    <row r="8" spans="1:4" ht="12.75">
      <c r="A8" t="s">
        <v>9</v>
      </c>
      <c r="B8" s="2">
        <v>1.02</v>
      </c>
      <c r="C8" s="2">
        <v>1.04</v>
      </c>
      <c r="D8" s="2">
        <v>1</v>
      </c>
    </row>
    <row r="9" spans="2:4" ht="12.75">
      <c r="B9" s="2"/>
      <c r="C9" s="2"/>
      <c r="D9" s="2"/>
    </row>
    <row r="10" spans="1:4" ht="12.75">
      <c r="A10" s="1" t="s">
        <v>12</v>
      </c>
      <c r="B10" s="3">
        <v>2.5</v>
      </c>
      <c r="C10" s="3">
        <v>2.7</v>
      </c>
      <c r="D10" s="3">
        <v>3</v>
      </c>
    </row>
    <row r="11" spans="1:4" ht="12.75">
      <c r="A11" s="4">
        <v>2.5</v>
      </c>
      <c r="B11" s="2">
        <v>1</v>
      </c>
      <c r="C11" s="2">
        <v>0.99</v>
      </c>
      <c r="D11" s="2">
        <v>0.98</v>
      </c>
    </row>
    <row r="12" spans="1:4" ht="12.75">
      <c r="A12" s="4">
        <v>2.7</v>
      </c>
      <c r="B12" s="2">
        <v>1.01</v>
      </c>
      <c r="C12" s="2">
        <v>1</v>
      </c>
      <c r="D12" s="2">
        <v>0.99</v>
      </c>
    </row>
    <row r="13" spans="1:4" ht="12.75">
      <c r="A13" s="4">
        <v>3</v>
      </c>
      <c r="B13" s="2">
        <v>1.02</v>
      </c>
      <c r="C13" s="2">
        <v>1.01</v>
      </c>
      <c r="D13" s="2">
        <v>1</v>
      </c>
    </row>
    <row r="14" spans="1:4" ht="12.75">
      <c r="A14" s="4"/>
      <c r="B14" s="2"/>
      <c r="C14" s="2"/>
      <c r="D14" s="2"/>
    </row>
    <row r="15" spans="1:4" ht="12.75">
      <c r="A15" s="1" t="s">
        <v>13</v>
      </c>
      <c r="B15" s="3" t="s">
        <v>14</v>
      </c>
      <c r="C15" s="3" t="s">
        <v>15</v>
      </c>
      <c r="D15" s="3" t="s">
        <v>16</v>
      </c>
    </row>
    <row r="16" spans="1:4" ht="12.75">
      <c r="A16" t="s">
        <v>14</v>
      </c>
      <c r="B16" s="2">
        <v>1</v>
      </c>
      <c r="C16" s="2">
        <v>1.02</v>
      </c>
      <c r="D16" s="2">
        <v>1.05</v>
      </c>
    </row>
    <row r="17" spans="1:4" ht="12.75">
      <c r="A17" t="s">
        <v>15</v>
      </c>
      <c r="B17" s="2">
        <v>0.98</v>
      </c>
      <c r="C17" s="2">
        <v>1</v>
      </c>
      <c r="D17" s="2">
        <v>1.03</v>
      </c>
    </row>
    <row r="18" spans="1:4" ht="12.75">
      <c r="A18" t="s">
        <v>16</v>
      </c>
      <c r="B18" s="2">
        <v>0.95</v>
      </c>
      <c r="C18" s="2">
        <v>0.97</v>
      </c>
      <c r="D18" s="2">
        <v>1</v>
      </c>
    </row>
    <row r="19" spans="2:4" ht="12.75">
      <c r="B19" s="2"/>
      <c r="C19" s="2"/>
      <c r="D19" s="2"/>
    </row>
    <row r="20" spans="1:5" ht="12.75">
      <c r="A20" s="1" t="s">
        <v>66</v>
      </c>
      <c r="B20" s="3" t="s">
        <v>71</v>
      </c>
      <c r="C20" s="3" t="s">
        <v>72</v>
      </c>
      <c r="D20" s="3" t="s">
        <v>73</v>
      </c>
      <c r="E20" s="3" t="s">
        <v>74</v>
      </c>
    </row>
    <row r="21" spans="1:5" ht="12.75">
      <c r="A21" s="28" t="s">
        <v>67</v>
      </c>
      <c r="B21" s="29">
        <v>1</v>
      </c>
      <c r="C21" s="29">
        <f>1/B22</f>
        <v>1.0989010989010988</v>
      </c>
      <c r="D21" s="29">
        <f>1/B23</f>
        <v>1.1764705882352942</v>
      </c>
      <c r="E21" s="29">
        <f>1/B24</f>
        <v>1.2048192771084338</v>
      </c>
    </row>
    <row r="22" spans="1:5" ht="12.75">
      <c r="A22" s="28" t="s">
        <v>68</v>
      </c>
      <c r="B22" s="29">
        <v>0.91</v>
      </c>
      <c r="C22" s="29">
        <v>1</v>
      </c>
      <c r="D22" s="29">
        <f>1/C23</f>
        <v>1.0638297872340425</v>
      </c>
      <c r="E22" s="29">
        <f>1/C24</f>
        <v>1.0989010989010988</v>
      </c>
    </row>
    <row r="23" spans="1:5" ht="12.75">
      <c r="A23" s="28" t="s">
        <v>69</v>
      </c>
      <c r="B23" s="29">
        <v>0.85</v>
      </c>
      <c r="C23" s="29">
        <v>0.94</v>
      </c>
      <c r="D23" s="29">
        <v>1</v>
      </c>
      <c r="E23" s="29">
        <f>1/D24</f>
        <v>1.0416666666666667</v>
      </c>
    </row>
    <row r="24" spans="1:5" ht="12.75">
      <c r="A24" s="28" t="s">
        <v>70</v>
      </c>
      <c r="B24" s="29">
        <v>0.83</v>
      </c>
      <c r="C24" s="29">
        <v>0.91</v>
      </c>
      <c r="D24" s="29">
        <v>0.96</v>
      </c>
      <c r="E24" s="29">
        <v>1</v>
      </c>
    </row>
    <row r="25" ht="12.75">
      <c r="E25" s="2"/>
    </row>
    <row r="27" ht="12.75">
      <c r="A27" s="1" t="s">
        <v>42</v>
      </c>
    </row>
    <row r="28" ht="12.75">
      <c r="A28" t="s">
        <v>41</v>
      </c>
    </row>
    <row r="56" ht="12.75">
      <c r="A56" s="1" t="s">
        <v>79</v>
      </c>
    </row>
    <row r="57" ht="12.75">
      <c r="A57" t="s">
        <v>41</v>
      </c>
    </row>
    <row r="59" spans="1:11" s="2" customFormat="1" ht="33.75">
      <c r="A59" s="22" t="s">
        <v>40</v>
      </c>
      <c r="B59" s="13" t="s">
        <v>30</v>
      </c>
      <c r="C59" s="14" t="s">
        <v>31</v>
      </c>
      <c r="D59" s="17" t="s">
        <v>32</v>
      </c>
      <c r="E59" s="17" t="s">
        <v>33</v>
      </c>
      <c r="F59" s="21" t="s">
        <v>39</v>
      </c>
      <c r="G59" s="17" t="s">
        <v>34</v>
      </c>
      <c r="H59" s="17" t="s">
        <v>35</v>
      </c>
      <c r="I59" s="17" t="s">
        <v>36</v>
      </c>
      <c r="J59" s="17" t="s">
        <v>37</v>
      </c>
      <c r="K59" s="18" t="s">
        <v>38</v>
      </c>
    </row>
    <row r="60" spans="1:11" ht="15.75">
      <c r="A60" s="15" t="s">
        <v>146</v>
      </c>
      <c r="B60" s="19">
        <v>86838</v>
      </c>
      <c r="C60" s="19">
        <v>71348</v>
      </c>
      <c r="D60" s="19">
        <v>64147</v>
      </c>
      <c r="E60" s="19">
        <v>70479</v>
      </c>
      <c r="F60" s="19">
        <v>56044</v>
      </c>
      <c r="G60" s="19">
        <v>60982</v>
      </c>
      <c r="H60" s="19">
        <v>58116</v>
      </c>
      <c r="I60" s="19">
        <v>57239</v>
      </c>
      <c r="J60" s="19">
        <v>53601</v>
      </c>
      <c r="K60" s="20">
        <v>64311</v>
      </c>
    </row>
    <row r="62" ht="12.75">
      <c r="A62" s="1" t="s">
        <v>145</v>
      </c>
    </row>
    <row r="63" spans="2:4" ht="63.75">
      <c r="B63" s="32" t="s">
        <v>80</v>
      </c>
      <c r="C63" s="32" t="s">
        <v>81</v>
      </c>
      <c r="D63" s="33" t="s">
        <v>82</v>
      </c>
    </row>
    <row r="64" spans="2:14" ht="12.75">
      <c r="B64" s="34">
        <v>1</v>
      </c>
      <c r="C64" s="35" t="s">
        <v>83</v>
      </c>
      <c r="D64" s="36">
        <f>K60</f>
        <v>64311</v>
      </c>
      <c r="F64" s="42" t="s">
        <v>143</v>
      </c>
      <c r="G64" s="41" t="s">
        <v>142</v>
      </c>
      <c r="H64" s="41"/>
      <c r="I64" s="41"/>
      <c r="J64" s="41"/>
      <c r="K64" s="41"/>
      <c r="L64" s="41"/>
      <c r="M64" s="41"/>
      <c r="N64" s="41"/>
    </row>
    <row r="65" spans="2:14" ht="12.75">
      <c r="B65" s="34">
        <v>2</v>
      </c>
      <c r="C65" s="35" t="s">
        <v>84</v>
      </c>
      <c r="D65" s="36">
        <v>40788</v>
      </c>
      <c r="F65" s="43"/>
      <c r="G65" s="39" t="s">
        <v>141</v>
      </c>
      <c r="H65" s="39" t="s">
        <v>134</v>
      </c>
      <c r="I65" s="39" t="s">
        <v>135</v>
      </c>
      <c r="J65" s="39" t="s">
        <v>136</v>
      </c>
      <c r="K65" s="39" t="s">
        <v>137</v>
      </c>
      <c r="L65" s="39" t="s">
        <v>138</v>
      </c>
      <c r="M65" s="39" t="s">
        <v>139</v>
      </c>
      <c r="N65" s="39" t="s">
        <v>140</v>
      </c>
    </row>
    <row r="66" spans="2:14" ht="12.75">
      <c r="B66" s="34">
        <v>3</v>
      </c>
      <c r="C66" s="35" t="s">
        <v>85</v>
      </c>
      <c r="D66" s="36">
        <v>46035</v>
      </c>
      <c r="F66" s="34" t="s">
        <v>141</v>
      </c>
      <c r="G66" s="40">
        <v>1</v>
      </c>
      <c r="H66" s="40">
        <f>данные!B3/данные!B2</f>
        <v>1.198024607720004</v>
      </c>
      <c r="I66" s="40">
        <f>данные!$B$4/данные!B2</f>
        <v>1.168325068641356</v>
      </c>
      <c r="J66" s="40">
        <f>данные!$B$5/данные!B2</f>
        <v>1.2027163090624704</v>
      </c>
      <c r="K66" s="40">
        <f>данные!$B$6/данные!B2</f>
        <v>1.22009437407209</v>
      </c>
      <c r="L66" s="40">
        <f>данные!$B$7/данные!B2</f>
        <v>1.2341015872641439</v>
      </c>
      <c r="M66" s="40">
        <f>данные!$B$8/данные!B2</f>
        <v>1.252728419425789</v>
      </c>
      <c r="N66" s="40">
        <f>данные!$B$9/данные!B2</f>
        <v>1.344995299124321</v>
      </c>
    </row>
    <row r="67" spans="2:14" ht="12.75">
      <c r="B67" s="34">
        <v>4</v>
      </c>
      <c r="C67" s="35" t="s">
        <v>86</v>
      </c>
      <c r="D67" s="36">
        <v>41877</v>
      </c>
      <c r="F67" s="34" t="s">
        <v>134</v>
      </c>
      <c r="G67" s="40">
        <f>данные!B2/данные!B3</f>
        <v>0.8347073954541965</v>
      </c>
      <c r="H67" s="40">
        <v>1</v>
      </c>
      <c r="I67" s="40">
        <f>данные!$B$4/данные!B3</f>
        <v>0.9752095750894715</v>
      </c>
      <c r="J67" s="40">
        <f>данные!$B$5/данные!B3</f>
        <v>1.003916197807819</v>
      </c>
      <c r="K67" s="40">
        <f>данные!$B$6/данные!B3</f>
        <v>1.0184217971900325</v>
      </c>
      <c r="L67" s="40">
        <f>данные!$B$7/данные!B3</f>
        <v>1.0301137216311433</v>
      </c>
      <c r="M67" s="40">
        <f>данные!$B$8/данные!B3</f>
        <v>1.0456616761903526</v>
      </c>
      <c r="N67" s="40">
        <f>данные!$B$9/данные!B3</f>
        <v>1.1226775230302</v>
      </c>
    </row>
    <row r="68" spans="2:14" ht="12.75">
      <c r="B68" s="34">
        <v>5</v>
      </c>
      <c r="C68" s="35" t="s">
        <v>87</v>
      </c>
      <c r="D68" s="36">
        <v>34056</v>
      </c>
      <c r="F68" s="34" t="s">
        <v>135</v>
      </c>
      <c r="G68" s="40">
        <f>данные!B2/данные!B4</f>
        <v>0.8559261688725888</v>
      </c>
      <c r="H68" s="40">
        <f>данные!$B$3/данные!B4</f>
        <v>1.025420612700869</v>
      </c>
      <c r="I68" s="40">
        <f>данные!$B$4/данные!B4</f>
        <v>1</v>
      </c>
      <c r="J68" s="40">
        <f>данные!$B$5/данные!B4</f>
        <v>1.0294363626564207</v>
      </c>
      <c r="K68" s="40">
        <f>данные!$B$6/данные!B4</f>
        <v>1.0443107032625232</v>
      </c>
      <c r="L68" s="40">
        <f>данные!$B$7/данные!B4</f>
        <v>1.0562998435865796</v>
      </c>
      <c r="M68" s="40">
        <f>данные!$B$8/данные!B4</f>
        <v>1.072243036676929</v>
      </c>
      <c r="N68" s="40">
        <f>данные!$B$9/данные!B4</f>
        <v>1.1512166735311216</v>
      </c>
    </row>
    <row r="69" spans="2:14" ht="12.75">
      <c r="B69" s="34">
        <v>6</v>
      </c>
      <c r="C69" s="35" t="s">
        <v>88</v>
      </c>
      <c r="D69" s="36">
        <v>41877</v>
      </c>
      <c r="F69" s="34" t="s">
        <v>136</v>
      </c>
      <c r="G69" s="40">
        <f>данные!B2/данные!B5</f>
        <v>0.8314512678218442</v>
      </c>
      <c r="H69" s="40">
        <f>данные!$B$3/данные!B5</f>
        <v>0.9960990789705649</v>
      </c>
      <c r="I69" s="40">
        <f>данные!$B$4/данные!B5</f>
        <v>0.9714053595498985</v>
      </c>
      <c r="J69" s="40">
        <f>данные!$B$5/данные!B5</f>
        <v>1</v>
      </c>
      <c r="K69" s="40">
        <f>данные!$B$6/данные!B5</f>
        <v>1.0144490141845386</v>
      </c>
      <c r="L69" s="40">
        <f>данные!$B$7/данные!B5</f>
        <v>1.0260953293517228</v>
      </c>
      <c r="M69" s="40">
        <f>данные!$B$8/данные!B5</f>
        <v>1.0415826325680273</v>
      </c>
      <c r="N69" s="40">
        <f>данные!$B$9/данные!B5</f>
        <v>1.1182980466713373</v>
      </c>
    </row>
    <row r="70" spans="2:14" ht="12.75">
      <c r="B70" s="34">
        <v>7</v>
      </c>
      <c r="C70" s="35" t="s">
        <v>89</v>
      </c>
      <c r="D70" s="36">
        <v>28512</v>
      </c>
      <c r="F70" s="34" t="s">
        <v>137</v>
      </c>
      <c r="G70" s="40">
        <f>данные!B2/данные!B6</f>
        <v>0.8196087296611978</v>
      </c>
      <c r="H70" s="40">
        <f>данные!$B$3/данные!B6</f>
        <v>0.9819114268362473</v>
      </c>
      <c r="I70" s="40">
        <f>данные!$B$4/данные!B6</f>
        <v>0.9575694253404734</v>
      </c>
      <c r="J70" s="40">
        <f>данные!$B$5/данные!B6</f>
        <v>0.9857567862134959</v>
      </c>
      <c r="K70" s="40">
        <f>данные!$B$6/данные!B6</f>
        <v>1</v>
      </c>
      <c r="L70" s="40">
        <f>данные!$B$7/данные!B6</f>
        <v>1.0114804342104329</v>
      </c>
      <c r="M70" s="40">
        <f>данные!$B$8/данные!B6</f>
        <v>1.0267471484560513</v>
      </c>
      <c r="N70" s="40">
        <f>данные!$B$9/данные!B6</f>
        <v>1.1023698885155675</v>
      </c>
    </row>
    <row r="71" spans="2:14" ht="12.75">
      <c r="B71" s="34">
        <v>8</v>
      </c>
      <c r="C71" s="35" t="s">
        <v>90</v>
      </c>
      <c r="D71" s="36">
        <v>27126</v>
      </c>
      <c r="F71" s="34" t="s">
        <v>138</v>
      </c>
      <c r="G71" s="40">
        <f>данные!B2/данные!B7</f>
        <v>0.8103060642008254</v>
      </c>
      <c r="H71" s="40">
        <f>данные!$B$3/данные!B7</f>
        <v>0.9707666046973342</v>
      </c>
      <c r="I71" s="40">
        <f>данные!$B$4/данные!B7</f>
        <v>0.9467008880779363</v>
      </c>
      <c r="J71" s="40">
        <f>данные!$B$5/данные!B7</f>
        <v>0.9745683187465539</v>
      </c>
      <c r="K71" s="40">
        <f>данные!$B$6/данные!B7</f>
        <v>0.9886498702079248</v>
      </c>
      <c r="L71" s="40">
        <f>данные!$B$7/данные!B7</f>
        <v>1</v>
      </c>
      <c r="M71" s="40">
        <f>данные!$B$8/данные!B7</f>
        <v>1.015093435057432</v>
      </c>
      <c r="N71" s="40">
        <f>данные!$B$9/данные!B7</f>
        <v>1.0898578472020406</v>
      </c>
    </row>
    <row r="72" spans="2:14" ht="12.75">
      <c r="B72" s="34">
        <v>9</v>
      </c>
      <c r="C72" s="35" t="s">
        <v>91</v>
      </c>
      <c r="D72" s="36">
        <v>20889</v>
      </c>
      <c r="F72" s="34" t="s">
        <v>139</v>
      </c>
      <c r="G72" s="40">
        <f>данные!B2/данные!B8</f>
        <v>0.7982576147337411</v>
      </c>
      <c r="H72" s="40">
        <f>данные!$B$3/данные!B8</f>
        <v>0.9563322657508964</v>
      </c>
      <c r="I72" s="40">
        <f>данные!$B$4/данные!B8</f>
        <v>0.9326243825272831</v>
      </c>
      <c r="J72" s="40">
        <f>данные!$B$5/данные!B8</f>
        <v>0.9600774520735766</v>
      </c>
      <c r="K72" s="40">
        <f>данные!$B$6/данные!B8</f>
        <v>0.9739496247968434</v>
      </c>
      <c r="L72" s="40">
        <f>данные!$B$7/данные!B8</f>
        <v>0.9851309893885994</v>
      </c>
      <c r="M72" s="40">
        <f>данные!$B$8/данные!B8</f>
        <v>1</v>
      </c>
      <c r="N72" s="40">
        <f>данные!$B$9/данные!B8</f>
        <v>1.0736527393070752</v>
      </c>
    </row>
    <row r="73" spans="2:14" ht="12.75">
      <c r="B73" s="34">
        <v>10</v>
      </c>
      <c r="C73" s="35" t="s">
        <v>92</v>
      </c>
      <c r="D73" s="36">
        <v>29997</v>
      </c>
      <c r="F73" s="34" t="s">
        <v>140</v>
      </c>
      <c r="G73" s="40">
        <f>данные!B2/данные!B9</f>
        <v>0.7434970223695686</v>
      </c>
      <c r="H73" s="40">
        <f>данные!$B$3/данные!B9</f>
        <v>0.8907277285652935</v>
      </c>
      <c r="I73" s="40">
        <f>данные!$B$4/данные!B9</f>
        <v>0.86864620969457</v>
      </c>
      <c r="J73" s="40">
        <f>данные!$B$5/данные!B9</f>
        <v>0.8942159945432646</v>
      </c>
      <c r="K73" s="40">
        <f>данные!$B$6/данные!B9</f>
        <v>0.9071365341324615</v>
      </c>
      <c r="L73" s="40">
        <f>данные!$B$7/данные!B9</f>
        <v>0.9175508554324494</v>
      </c>
      <c r="M73" s="40">
        <f>данные!$B$8/данные!B9</f>
        <v>0.9313998496808102</v>
      </c>
      <c r="N73" s="40">
        <f>данные!$B$9/данные!B9</f>
        <v>1</v>
      </c>
    </row>
    <row r="74" spans="2:4" ht="12.75">
      <c r="B74" s="34">
        <v>11</v>
      </c>
      <c r="C74" s="35" t="s">
        <v>93</v>
      </c>
      <c r="D74" s="36">
        <v>27918</v>
      </c>
    </row>
    <row r="75" spans="2:4" ht="12.75">
      <c r="B75" s="34">
        <v>12</v>
      </c>
      <c r="C75" s="35" t="s">
        <v>94</v>
      </c>
      <c r="D75" s="36">
        <v>18612</v>
      </c>
    </row>
    <row r="76" spans="2:4" ht="12.75">
      <c r="B76" s="34">
        <v>13</v>
      </c>
      <c r="C76" s="35" t="s">
        <v>95</v>
      </c>
      <c r="D76" s="36">
        <v>17523</v>
      </c>
    </row>
    <row r="77" spans="2:4" ht="12.75">
      <c r="B77" s="34">
        <v>14</v>
      </c>
      <c r="C77" s="35" t="s">
        <v>96</v>
      </c>
      <c r="D77" s="36">
        <v>25641</v>
      </c>
    </row>
    <row r="78" spans="2:4" ht="12.75">
      <c r="B78" s="34">
        <v>15</v>
      </c>
      <c r="C78" s="35" t="s">
        <v>97</v>
      </c>
      <c r="D78" s="36">
        <v>19701</v>
      </c>
    </row>
    <row r="79" spans="2:4" ht="12.75">
      <c r="B79" s="34">
        <v>16</v>
      </c>
      <c r="C79" s="35" t="s">
        <v>98</v>
      </c>
      <c r="D79" s="36">
        <v>42471</v>
      </c>
    </row>
    <row r="80" spans="2:4" ht="12.75">
      <c r="B80" s="34">
        <v>17</v>
      </c>
      <c r="C80" s="35" t="s">
        <v>99</v>
      </c>
      <c r="D80" s="36">
        <v>18612</v>
      </c>
    </row>
    <row r="81" spans="2:4" ht="12.75">
      <c r="B81" s="34">
        <v>18</v>
      </c>
      <c r="C81" s="35" t="s">
        <v>100</v>
      </c>
      <c r="D81" s="36">
        <v>26631</v>
      </c>
    </row>
    <row r="82" spans="2:4" ht="12.75">
      <c r="B82" s="34">
        <v>19</v>
      </c>
      <c r="C82" s="35" t="s">
        <v>101</v>
      </c>
      <c r="D82" s="36">
        <v>25146</v>
      </c>
    </row>
    <row r="83" spans="2:4" ht="12.75">
      <c r="B83" s="34">
        <v>20</v>
      </c>
      <c r="C83" s="35" t="s">
        <v>102</v>
      </c>
      <c r="D83" s="36">
        <v>24255</v>
      </c>
    </row>
    <row r="84" spans="2:4" ht="12.75">
      <c r="B84" s="34">
        <v>21</v>
      </c>
      <c r="C84" s="35" t="s">
        <v>103</v>
      </c>
      <c r="D84" s="36">
        <v>21879</v>
      </c>
    </row>
    <row r="85" spans="2:4" ht="12.75">
      <c r="B85" s="34">
        <v>22</v>
      </c>
      <c r="C85" s="35" t="s">
        <v>104</v>
      </c>
      <c r="D85" s="36">
        <v>19602</v>
      </c>
    </row>
    <row r="86" spans="2:4" ht="12.75">
      <c r="B86" s="34">
        <v>23</v>
      </c>
      <c r="C86" s="35" t="s">
        <v>105</v>
      </c>
      <c r="D86" s="36">
        <v>23463</v>
      </c>
    </row>
    <row r="87" spans="2:4" ht="12.75">
      <c r="B87" s="34">
        <v>24</v>
      </c>
      <c r="C87" s="35" t="s">
        <v>106</v>
      </c>
      <c r="D87" s="36">
        <v>25443</v>
      </c>
    </row>
    <row r="88" spans="2:4" ht="12.75">
      <c r="B88" s="34">
        <v>25</v>
      </c>
      <c r="C88" s="35" t="s">
        <v>107</v>
      </c>
      <c r="D88" s="36">
        <v>24354</v>
      </c>
    </row>
    <row r="89" spans="2:4" ht="12.75">
      <c r="B89" s="34">
        <v>26</v>
      </c>
      <c r="C89" s="35" t="s">
        <v>108</v>
      </c>
      <c r="D89" s="36">
        <v>25245</v>
      </c>
    </row>
    <row r="90" spans="2:4" ht="12.75">
      <c r="B90" s="34">
        <v>27</v>
      </c>
      <c r="C90" s="37" t="s">
        <v>109</v>
      </c>
      <c r="D90" s="36">
        <v>20097</v>
      </c>
    </row>
    <row r="91" spans="2:4" ht="12.75">
      <c r="B91" s="34">
        <v>28</v>
      </c>
      <c r="C91" s="35" t="s">
        <v>110</v>
      </c>
      <c r="D91" s="36">
        <v>22473</v>
      </c>
    </row>
    <row r="92" spans="2:4" ht="12.75">
      <c r="B92" s="34">
        <v>29</v>
      </c>
      <c r="C92" s="35" t="s">
        <v>111</v>
      </c>
      <c r="D92" s="36">
        <v>19899</v>
      </c>
    </row>
    <row r="93" spans="2:4" ht="12.75">
      <c r="B93" s="34">
        <v>30</v>
      </c>
      <c r="C93" s="35" t="s">
        <v>112</v>
      </c>
      <c r="D93" s="36">
        <v>31482</v>
      </c>
    </row>
    <row r="94" spans="2:4" ht="12.75">
      <c r="B94" s="34">
        <v>31</v>
      </c>
      <c r="C94" s="35" t="s">
        <v>113</v>
      </c>
      <c r="D94" s="36">
        <v>35937</v>
      </c>
    </row>
    <row r="95" spans="2:4" ht="12.75">
      <c r="B95" s="34">
        <v>32</v>
      </c>
      <c r="C95" s="35" t="s">
        <v>114</v>
      </c>
      <c r="D95" s="36">
        <v>29304</v>
      </c>
    </row>
    <row r="96" spans="2:4" ht="12.75">
      <c r="B96" s="34">
        <v>33</v>
      </c>
      <c r="C96" s="35" t="s">
        <v>115</v>
      </c>
      <c r="D96" s="36">
        <v>29106</v>
      </c>
    </row>
    <row r="97" spans="2:4" ht="12.75">
      <c r="B97" s="34">
        <v>34</v>
      </c>
      <c r="C97" s="35" t="s">
        <v>116</v>
      </c>
      <c r="D97" s="36">
        <v>51183</v>
      </c>
    </row>
    <row r="98" spans="2:4" ht="12.75">
      <c r="B98" s="34">
        <v>35</v>
      </c>
      <c r="C98" s="35" t="s">
        <v>117</v>
      </c>
      <c r="D98" s="36">
        <v>28908</v>
      </c>
    </row>
    <row r="99" spans="2:4" ht="12.75">
      <c r="B99" s="34">
        <v>36</v>
      </c>
      <c r="C99" s="35" t="s">
        <v>118</v>
      </c>
      <c r="D99" s="36">
        <v>26433</v>
      </c>
    </row>
    <row r="100" spans="2:4" ht="12.75">
      <c r="B100" s="34">
        <v>37</v>
      </c>
      <c r="C100" s="35" t="s">
        <v>119</v>
      </c>
      <c r="D100" s="36">
        <v>18315</v>
      </c>
    </row>
    <row r="101" spans="2:4" ht="12.75">
      <c r="B101" s="34">
        <v>38</v>
      </c>
      <c r="C101" s="35" t="s">
        <v>120</v>
      </c>
      <c r="D101" s="36">
        <v>41382</v>
      </c>
    </row>
    <row r="102" spans="2:4" ht="12.75">
      <c r="B102" s="34">
        <v>39</v>
      </c>
      <c r="C102" s="35" t="s">
        <v>121</v>
      </c>
      <c r="D102" s="36">
        <v>23661</v>
      </c>
    </row>
    <row r="103" spans="2:4" ht="12.75">
      <c r="B103" s="34">
        <v>40</v>
      </c>
      <c r="C103" s="35" t="s">
        <v>122</v>
      </c>
      <c r="D103" s="36">
        <v>24552</v>
      </c>
    </row>
    <row r="104" spans="2:4" ht="12.75">
      <c r="B104" s="34">
        <v>41</v>
      </c>
      <c r="C104" s="35" t="s">
        <v>123</v>
      </c>
      <c r="D104" s="36">
        <v>21384</v>
      </c>
    </row>
    <row r="105" spans="2:4" ht="12.75">
      <c r="B105" s="34">
        <v>42</v>
      </c>
      <c r="C105" s="35" t="s">
        <v>124</v>
      </c>
      <c r="D105" s="36">
        <v>28611</v>
      </c>
    </row>
    <row r="106" spans="2:4" ht="12.75">
      <c r="B106" s="34">
        <v>43</v>
      </c>
      <c r="C106" s="35" t="s">
        <v>125</v>
      </c>
      <c r="D106" s="36">
        <v>22473</v>
      </c>
    </row>
    <row r="107" spans="2:4" ht="12.75">
      <c r="B107" s="34">
        <v>44</v>
      </c>
      <c r="C107" s="35" t="s">
        <v>126</v>
      </c>
      <c r="D107" s="36">
        <v>22176</v>
      </c>
    </row>
    <row r="108" spans="2:4" ht="12.75">
      <c r="B108" s="34">
        <v>45</v>
      </c>
      <c r="C108" s="35" t="s">
        <v>127</v>
      </c>
      <c r="D108" s="36">
        <v>23562</v>
      </c>
    </row>
    <row r="109" spans="2:4" ht="12.75">
      <c r="B109" s="34">
        <v>46</v>
      </c>
      <c r="C109" s="35" t="s">
        <v>128</v>
      </c>
      <c r="D109" s="36">
        <v>31581</v>
      </c>
    </row>
    <row r="110" spans="2:4" ht="12.75">
      <c r="B110" s="34">
        <v>47</v>
      </c>
      <c r="C110" s="35" t="s">
        <v>129</v>
      </c>
      <c r="D110" s="36">
        <v>19503</v>
      </c>
    </row>
    <row r="111" spans="2:4" ht="12.75">
      <c r="B111" s="34">
        <v>48</v>
      </c>
      <c r="C111" s="35" t="s">
        <v>130</v>
      </c>
      <c r="D111" s="36">
        <v>28809</v>
      </c>
    </row>
    <row r="112" spans="2:4" ht="12.75">
      <c r="B112" s="34">
        <v>49</v>
      </c>
      <c r="C112" s="35" t="s">
        <v>131</v>
      </c>
      <c r="D112" s="36">
        <v>27819</v>
      </c>
    </row>
    <row r="113" spans="2:4" ht="12.75">
      <c r="B113" s="34">
        <v>50</v>
      </c>
      <c r="C113" s="35" t="s">
        <v>132</v>
      </c>
      <c r="D113" s="36">
        <v>17622</v>
      </c>
    </row>
    <row r="114" spans="2:4" ht="12.75">
      <c r="B114" s="34">
        <v>51</v>
      </c>
      <c r="C114" s="35" t="s">
        <v>133</v>
      </c>
      <c r="D114" s="36">
        <v>16236</v>
      </c>
    </row>
  </sheetData>
  <sheetProtection/>
  <mergeCells count="2">
    <mergeCell ref="G64:N64"/>
    <mergeCell ref="F64:F6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C11" sqref="C11"/>
    </sheetView>
  </sheetViews>
  <sheetFormatPr defaultColWidth="9.00390625" defaultRowHeight="12.75"/>
  <cols>
    <col min="1" max="1" width="15.25390625" style="0" customWidth="1"/>
    <col min="4" max="4" width="9.75390625" style="0" customWidth="1"/>
    <col min="5" max="5" width="19.375" style="0" customWidth="1"/>
    <col min="8" max="8" width="9.875" style="0" customWidth="1"/>
    <col min="11" max="11" width="9.75390625" style="0" customWidth="1"/>
    <col min="14" max="14" width="9.875" style="0" customWidth="1"/>
  </cols>
  <sheetData>
    <row r="1" ht="12.75">
      <c r="A1" s="1" t="s">
        <v>3</v>
      </c>
    </row>
    <row r="2" ht="12.75">
      <c r="A2" s="31" t="s">
        <v>144</v>
      </c>
    </row>
    <row r="3" ht="13.5" thickBot="1">
      <c r="A3" s="1" t="s">
        <v>77</v>
      </c>
    </row>
    <row r="4" spans="1:14" ht="182.25" customHeight="1" thickBot="1">
      <c r="A4" s="5" t="s">
        <v>19</v>
      </c>
      <c r="B4" s="44" t="s">
        <v>20</v>
      </c>
      <c r="C4" s="45"/>
      <c r="D4" s="46"/>
      <c r="E4" s="6" t="s">
        <v>21</v>
      </c>
      <c r="F4" s="44" t="s">
        <v>25</v>
      </c>
      <c r="G4" s="45"/>
      <c r="H4" s="47"/>
      <c r="I4" s="44" t="s">
        <v>26</v>
      </c>
      <c r="J4" s="45"/>
      <c r="K4" s="47"/>
      <c r="L4" s="44" t="s">
        <v>27</v>
      </c>
      <c r="M4" s="45"/>
      <c r="N4" s="47"/>
    </row>
    <row r="5" spans="1:14" ht="39" thickBot="1">
      <c r="A5" s="12" t="s">
        <v>28</v>
      </c>
      <c r="B5" s="8" t="s">
        <v>22</v>
      </c>
      <c r="C5" s="8" t="s">
        <v>23</v>
      </c>
      <c r="D5" s="9" t="s">
        <v>24</v>
      </c>
      <c r="E5" s="7"/>
      <c r="F5" s="8" t="s">
        <v>22</v>
      </c>
      <c r="G5" s="8" t="s">
        <v>23</v>
      </c>
      <c r="H5" s="9" t="s">
        <v>24</v>
      </c>
      <c r="I5" s="8" t="s">
        <v>22</v>
      </c>
      <c r="J5" s="8" t="s">
        <v>23</v>
      </c>
      <c r="K5" s="9" t="s">
        <v>24</v>
      </c>
      <c r="L5" s="8" t="s">
        <v>22</v>
      </c>
      <c r="M5" s="8" t="s">
        <v>23</v>
      </c>
      <c r="N5" s="9" t="s">
        <v>24</v>
      </c>
    </row>
    <row r="6" spans="1:14" ht="64.5" thickBot="1">
      <c r="A6" s="10" t="s">
        <v>78</v>
      </c>
      <c r="B6" s="10">
        <v>0.81</v>
      </c>
      <c r="C6" s="10">
        <v>0.87</v>
      </c>
      <c r="D6" s="11">
        <v>0.84</v>
      </c>
      <c r="E6" s="11">
        <v>1</v>
      </c>
      <c r="F6" s="10">
        <v>1.02</v>
      </c>
      <c r="G6" s="10">
        <v>1.1</v>
      </c>
      <c r="H6" s="11">
        <v>1.06</v>
      </c>
      <c r="I6" s="10">
        <v>1.08</v>
      </c>
      <c r="J6" s="10">
        <v>1.18</v>
      </c>
      <c r="K6" s="11">
        <v>1.13</v>
      </c>
      <c r="L6" s="10">
        <v>1.2</v>
      </c>
      <c r="M6" s="10">
        <v>1.4</v>
      </c>
      <c r="N6" s="11">
        <v>1.3</v>
      </c>
    </row>
    <row r="7" spans="1:14" ht="12.75">
      <c r="A7" t="s">
        <v>75</v>
      </c>
      <c r="B7" s="29">
        <v>0.9</v>
      </c>
      <c r="C7" s="29"/>
      <c r="D7" s="29">
        <f>B7*$D$6</f>
        <v>0.756</v>
      </c>
      <c r="E7" s="29">
        <f>B7*$E$6</f>
        <v>0.9</v>
      </c>
      <c r="F7" s="29"/>
      <c r="G7" s="29"/>
      <c r="H7" s="29">
        <f>B7*$H$6</f>
        <v>0.9540000000000001</v>
      </c>
      <c r="I7" s="29"/>
      <c r="J7" s="29"/>
      <c r="K7" s="29">
        <f>B7*$K$6</f>
        <v>1.017</v>
      </c>
      <c r="L7" s="29"/>
      <c r="M7" s="29"/>
      <c r="N7" s="29">
        <f>B7*$N$6</f>
        <v>1.1700000000000002</v>
      </c>
    </row>
    <row r="8" spans="1:14" ht="12.75">
      <c r="A8" t="s">
        <v>76</v>
      </c>
      <c r="B8" s="29">
        <v>0.8</v>
      </c>
      <c r="C8" s="29"/>
      <c r="D8" s="29">
        <f>B8*$D$6</f>
        <v>0.672</v>
      </c>
      <c r="E8" s="29">
        <f>B8*$E$6</f>
        <v>0.8</v>
      </c>
      <c r="F8" s="29"/>
      <c r="G8" s="29"/>
      <c r="H8" s="29">
        <f>B8*$H$6</f>
        <v>0.8480000000000001</v>
      </c>
      <c r="I8" s="29"/>
      <c r="J8" s="29"/>
      <c r="K8" s="29">
        <f>B8*$K$6</f>
        <v>0.9039999999999999</v>
      </c>
      <c r="L8" s="29"/>
      <c r="M8" s="29"/>
      <c r="N8" s="29">
        <f>B8*$N$6</f>
        <v>1.04</v>
      </c>
    </row>
  </sheetData>
  <mergeCells count="4">
    <mergeCell ref="B4:D4"/>
    <mergeCell ref="F4:H4"/>
    <mergeCell ref="I4:K4"/>
    <mergeCell ref="L4:N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4"/>
  <sheetViews>
    <sheetView workbookViewId="0" topLeftCell="A1">
      <selection activeCell="A20" sqref="A20:K44"/>
    </sheetView>
  </sheetViews>
  <sheetFormatPr defaultColWidth="9.00390625" defaultRowHeight="12.75"/>
  <cols>
    <col min="1" max="1" width="12.125" style="0" customWidth="1"/>
  </cols>
  <sheetData>
    <row r="2" spans="1:2" ht="12.75">
      <c r="A2" t="s">
        <v>141</v>
      </c>
      <c r="B2" s="38">
        <v>53.63090602156444</v>
      </c>
    </row>
    <row r="3" spans="1:2" ht="12.75">
      <c r="A3" t="s">
        <v>134</v>
      </c>
      <c r="B3" s="38">
        <v>64.25114514815314</v>
      </c>
    </row>
    <row r="4" spans="1:2" ht="12.75">
      <c r="A4" t="s">
        <v>135</v>
      </c>
      <c r="B4" s="38">
        <v>62.658331958942384</v>
      </c>
    </row>
    <row r="5" spans="1:2" ht="12.75">
      <c r="A5" t="s">
        <v>136</v>
      </c>
      <c r="B5" s="38">
        <v>64.5027653419322</v>
      </c>
    </row>
    <row r="6" spans="1:2" ht="12.75">
      <c r="A6" t="s">
        <v>137</v>
      </c>
      <c r="B6" s="38">
        <v>65.43476671329975</v>
      </c>
    </row>
    <row r="7" spans="1:2" ht="12.75">
      <c r="A7" t="s">
        <v>138</v>
      </c>
      <c r="B7" s="38">
        <v>66.18598624762681</v>
      </c>
    </row>
    <row r="8" spans="1:2" ht="12.75">
      <c r="A8" t="s">
        <v>139</v>
      </c>
      <c r="B8" s="38">
        <v>67.18496013276746</v>
      </c>
    </row>
    <row r="9" spans="1:2" ht="12.75">
      <c r="A9" t="s">
        <v>140</v>
      </c>
      <c r="B9" s="38">
        <v>72.13331648678242</v>
      </c>
    </row>
    <row r="20" spans="1:11" ht="45">
      <c r="A20" s="23"/>
      <c r="B20" s="24" t="s">
        <v>30</v>
      </c>
      <c r="C20" s="24" t="s">
        <v>31</v>
      </c>
      <c r="D20" s="30" t="s">
        <v>32</v>
      </c>
      <c r="E20" s="30" t="s">
        <v>33</v>
      </c>
      <c r="F20" s="30" t="s">
        <v>39</v>
      </c>
      <c r="G20" s="30" t="s">
        <v>34</v>
      </c>
      <c r="H20" s="30" t="s">
        <v>35</v>
      </c>
      <c r="I20" s="30" t="s">
        <v>36</v>
      </c>
      <c r="J20" s="30" t="s">
        <v>37</v>
      </c>
      <c r="K20" s="25" t="s">
        <v>38</v>
      </c>
    </row>
    <row r="21" spans="1:11" ht="15.75">
      <c r="A21" s="23" t="s">
        <v>43</v>
      </c>
      <c r="B21" s="26">
        <v>92571</v>
      </c>
      <c r="C21" s="26">
        <v>76189</v>
      </c>
      <c r="D21" s="26">
        <v>71401</v>
      </c>
      <c r="E21" s="26">
        <v>78105</v>
      </c>
      <c r="F21" s="26">
        <v>65465</v>
      </c>
      <c r="G21" s="26">
        <v>68580</v>
      </c>
      <c r="H21" s="26">
        <v>66317</v>
      </c>
      <c r="I21" s="26">
        <v>67638</v>
      </c>
      <c r="J21" s="26">
        <v>62480</v>
      </c>
      <c r="K21" s="27">
        <v>-72083</v>
      </c>
    </row>
    <row r="22" spans="1:11" ht="15.75">
      <c r="A22" s="23" t="s">
        <v>44</v>
      </c>
      <c r="B22" s="26">
        <v>92425</v>
      </c>
      <c r="C22" s="26">
        <v>78807</v>
      </c>
      <c r="D22" s="26">
        <v>72620</v>
      </c>
      <c r="E22" s="26">
        <v>78243</v>
      </c>
      <c r="F22" s="26">
        <v>65646</v>
      </c>
      <c r="G22" s="26">
        <v>69900</v>
      </c>
      <c r="H22" s="26">
        <v>66991</v>
      </c>
      <c r="I22" s="26">
        <v>68718</v>
      </c>
      <c r="J22" s="26">
        <v>62817</v>
      </c>
      <c r="K22" s="27">
        <v>-72130</v>
      </c>
    </row>
    <row r="23" spans="1:11" ht="15.75">
      <c r="A23" s="23" t="s">
        <v>45</v>
      </c>
      <c r="B23" s="26">
        <v>92384</v>
      </c>
      <c r="C23" s="26">
        <v>79406</v>
      </c>
      <c r="D23" s="26">
        <v>73358</v>
      </c>
      <c r="E23" s="26">
        <v>78664</v>
      </c>
      <c r="F23" s="26">
        <v>65674</v>
      </c>
      <c r="G23" s="26">
        <v>69245</v>
      </c>
      <c r="H23" s="26">
        <v>67037</v>
      </c>
      <c r="I23" s="26">
        <v>69533</v>
      </c>
      <c r="J23" s="26">
        <v>62172</v>
      </c>
      <c r="K23" s="27">
        <v>-73053</v>
      </c>
    </row>
    <row r="24" spans="1:11" ht="15.75">
      <c r="A24" s="23" t="s">
        <v>46</v>
      </c>
      <c r="B24" s="26">
        <v>93027</v>
      </c>
      <c r="C24" s="26">
        <v>79956</v>
      </c>
      <c r="D24" s="26">
        <v>72672</v>
      </c>
      <c r="E24" s="26">
        <v>78193</v>
      </c>
      <c r="F24" s="26">
        <v>65142</v>
      </c>
      <c r="G24" s="26">
        <v>69017</v>
      </c>
      <c r="H24" s="26">
        <v>66039</v>
      </c>
      <c r="I24" s="26">
        <v>68286</v>
      </c>
      <c r="J24" s="26">
        <v>62226</v>
      </c>
      <c r="K24" s="27">
        <v>-72729</v>
      </c>
    </row>
    <row r="25" spans="1:11" ht="15.75">
      <c r="A25" s="23" t="s">
        <v>47</v>
      </c>
      <c r="B25" s="26">
        <v>92767</v>
      </c>
      <c r="C25" s="26">
        <v>79270</v>
      </c>
      <c r="D25" s="26">
        <v>71669</v>
      </c>
      <c r="E25" s="26">
        <v>77319</v>
      </c>
      <c r="F25" s="26">
        <v>64688</v>
      </c>
      <c r="G25" s="26">
        <v>68501</v>
      </c>
      <c r="H25" s="26">
        <v>65289</v>
      </c>
      <c r="I25" s="26">
        <v>67123</v>
      </c>
      <c r="J25" s="26">
        <v>61973</v>
      </c>
      <c r="K25" s="27">
        <v>-72067</v>
      </c>
    </row>
    <row r="26" spans="1:11" ht="15.75">
      <c r="A26" s="23" t="s">
        <v>48</v>
      </c>
      <c r="B26" s="26">
        <v>91368</v>
      </c>
      <c r="C26" s="26">
        <v>77753</v>
      </c>
      <c r="D26" s="26">
        <v>71234</v>
      </c>
      <c r="E26" s="26">
        <v>76903</v>
      </c>
      <c r="F26" s="26">
        <v>64010</v>
      </c>
      <c r="G26" s="26">
        <v>67859</v>
      </c>
      <c r="H26" s="26">
        <v>64808</v>
      </c>
      <c r="I26" s="26">
        <v>66465</v>
      </c>
      <c r="J26" s="26">
        <v>61246</v>
      </c>
      <c r="K26" s="27">
        <v>-71294</v>
      </c>
    </row>
    <row r="27" spans="1:11" ht="15.75">
      <c r="A27" s="23" t="s">
        <v>49</v>
      </c>
      <c r="B27" s="26">
        <v>91081</v>
      </c>
      <c r="C27" s="26">
        <v>76572</v>
      </c>
      <c r="D27" s="26">
        <v>71114</v>
      </c>
      <c r="E27" s="26">
        <v>76896</v>
      </c>
      <c r="F27" s="26">
        <v>63577</v>
      </c>
      <c r="G27" s="26">
        <v>67833</v>
      </c>
      <c r="H27" s="26">
        <v>64619</v>
      </c>
      <c r="I27" s="26">
        <v>66125</v>
      </c>
      <c r="J27" s="26">
        <v>61340</v>
      </c>
      <c r="K27" s="27">
        <v>-71017</v>
      </c>
    </row>
    <row r="28" spans="1:11" ht="15.75">
      <c r="A28" s="23" t="s">
        <v>50</v>
      </c>
      <c r="B28" s="26">
        <v>90138</v>
      </c>
      <c r="C28" s="26">
        <v>75870</v>
      </c>
      <c r="D28" s="26">
        <v>71023</v>
      </c>
      <c r="E28" s="26">
        <v>77176</v>
      </c>
      <c r="F28" s="26">
        <v>63119</v>
      </c>
      <c r="G28" s="26">
        <v>67135</v>
      </c>
      <c r="H28" s="26">
        <v>63975</v>
      </c>
      <c r="I28" s="26">
        <v>65787</v>
      </c>
      <c r="J28" s="26">
        <v>61737</v>
      </c>
      <c r="K28" s="27">
        <v>-70662</v>
      </c>
    </row>
    <row r="29" spans="1:11" ht="15.75">
      <c r="A29" s="23" t="s">
        <v>51</v>
      </c>
      <c r="B29" s="26">
        <v>90194</v>
      </c>
      <c r="C29" s="26">
        <v>75741</v>
      </c>
      <c r="D29" s="26">
        <v>70476</v>
      </c>
      <c r="E29" s="26">
        <v>76906</v>
      </c>
      <c r="F29" s="26">
        <v>62274</v>
      </c>
      <c r="G29" s="26">
        <v>66704</v>
      </c>
      <c r="H29" s="26">
        <v>63503</v>
      </c>
      <c r="I29" s="26">
        <v>65264</v>
      </c>
      <c r="J29" s="26">
        <v>60977</v>
      </c>
      <c r="K29" s="27">
        <v>-70226</v>
      </c>
    </row>
    <row r="30" spans="1:11" ht="15.75">
      <c r="A30" s="23" t="s">
        <v>52</v>
      </c>
      <c r="B30" s="26">
        <v>90252</v>
      </c>
      <c r="C30" s="26">
        <v>75940</v>
      </c>
      <c r="D30" s="26">
        <v>69943</v>
      </c>
      <c r="E30" s="26">
        <v>75869</v>
      </c>
      <c r="F30" s="26">
        <v>61740</v>
      </c>
      <c r="G30" s="26">
        <v>65943</v>
      </c>
      <c r="H30" s="26">
        <v>62837</v>
      </c>
      <c r="I30" s="26">
        <v>64144</v>
      </c>
      <c r="J30" s="26">
        <v>60815</v>
      </c>
      <c r="K30" s="27">
        <v>-69720</v>
      </c>
    </row>
    <row r="31" spans="1:11" ht="15.75">
      <c r="A31" s="23" t="s">
        <v>53</v>
      </c>
      <c r="B31" s="26">
        <v>89844</v>
      </c>
      <c r="C31" s="26">
        <v>76141</v>
      </c>
      <c r="D31" s="26">
        <v>69551</v>
      </c>
      <c r="E31" s="26">
        <v>74501</v>
      </c>
      <c r="F31" s="26">
        <v>60963</v>
      </c>
      <c r="G31" s="26">
        <v>66427</v>
      </c>
      <c r="H31" s="26">
        <v>61900</v>
      </c>
      <c r="I31" s="26">
        <v>64146</v>
      </c>
      <c r="J31" s="26">
        <v>60668</v>
      </c>
      <c r="K31" s="27">
        <v>-69349</v>
      </c>
    </row>
    <row r="32" spans="1:11" ht="15.75">
      <c r="A32" s="23" t="s">
        <v>54</v>
      </c>
      <c r="B32" s="26">
        <v>87789</v>
      </c>
      <c r="C32" s="26">
        <v>75913</v>
      </c>
      <c r="D32" s="26">
        <v>69816</v>
      </c>
      <c r="E32" s="26">
        <v>74457</v>
      </c>
      <c r="F32" s="26">
        <v>60692</v>
      </c>
      <c r="G32" s="26">
        <v>65794</v>
      </c>
      <c r="H32" s="26">
        <v>61795</v>
      </c>
      <c r="I32" s="26">
        <v>63491</v>
      </c>
      <c r="J32" s="26">
        <v>59464</v>
      </c>
      <c r="K32" s="27">
        <v>-68801</v>
      </c>
    </row>
    <row r="33" spans="1:11" ht="15.75">
      <c r="A33" s="23" t="s">
        <v>55</v>
      </c>
      <c r="B33" s="26">
        <v>87277</v>
      </c>
      <c r="C33" s="26">
        <v>75919</v>
      </c>
      <c r="D33" s="26">
        <v>69932</v>
      </c>
      <c r="E33" s="26">
        <v>74409</v>
      </c>
      <c r="F33" s="26">
        <v>60364</v>
      </c>
      <c r="G33" s="26">
        <v>65710</v>
      </c>
      <c r="H33" s="26">
        <v>61881</v>
      </c>
      <c r="I33" s="26">
        <v>63218</v>
      </c>
      <c r="J33" s="26">
        <v>59885</v>
      </c>
      <c r="K33" s="27">
        <v>-68733</v>
      </c>
    </row>
    <row r="34" spans="1:11" ht="15.75">
      <c r="A34" s="23" t="s">
        <v>56</v>
      </c>
      <c r="B34" s="26">
        <v>87342</v>
      </c>
      <c r="C34" s="26">
        <v>75569</v>
      </c>
      <c r="D34" s="26">
        <v>70158</v>
      </c>
      <c r="E34" s="26">
        <v>74344</v>
      </c>
      <c r="F34" s="26">
        <v>59660</v>
      </c>
      <c r="G34" s="26">
        <v>65028</v>
      </c>
      <c r="H34" s="26">
        <v>60960</v>
      </c>
      <c r="I34" s="26">
        <v>62063</v>
      </c>
      <c r="J34" s="26">
        <v>59263</v>
      </c>
      <c r="K34" s="27">
        <v>-68265</v>
      </c>
    </row>
    <row r="35" spans="1:11" ht="15.75">
      <c r="A35" s="23" t="s">
        <v>57</v>
      </c>
      <c r="B35" s="26">
        <v>86336</v>
      </c>
      <c r="C35" s="26">
        <v>75471</v>
      </c>
      <c r="D35" s="26">
        <v>69590</v>
      </c>
      <c r="E35" s="26">
        <v>73880</v>
      </c>
      <c r="F35" s="26">
        <v>59238</v>
      </c>
      <c r="G35" s="26">
        <v>64862</v>
      </c>
      <c r="H35" s="26">
        <v>60552</v>
      </c>
      <c r="I35" s="26">
        <v>61732</v>
      </c>
      <c r="J35" s="26">
        <v>58793</v>
      </c>
      <c r="K35" s="27">
        <v>-67828</v>
      </c>
    </row>
    <row r="36" spans="1:11" ht="15.75">
      <c r="A36" s="23" t="s">
        <v>58</v>
      </c>
      <c r="B36" s="26">
        <v>85831</v>
      </c>
      <c r="C36" s="26">
        <v>75330</v>
      </c>
      <c r="D36" s="26">
        <v>68259</v>
      </c>
      <c r="E36" s="26">
        <v>74117</v>
      </c>
      <c r="F36" s="26">
        <v>58940</v>
      </c>
      <c r="G36" s="26">
        <v>64091</v>
      </c>
      <c r="H36" s="26">
        <v>60349</v>
      </c>
      <c r="I36" s="26">
        <v>61335</v>
      </c>
      <c r="J36" s="26">
        <v>59265</v>
      </c>
      <c r="K36" s="27">
        <v>-67502</v>
      </c>
    </row>
    <row r="37" spans="1:11" ht="15.75">
      <c r="A37" s="23" t="s">
        <v>59</v>
      </c>
      <c r="B37" s="26">
        <v>85789</v>
      </c>
      <c r="C37" s="26">
        <v>75274</v>
      </c>
      <c r="D37" s="26">
        <v>67198</v>
      </c>
      <c r="E37" s="26">
        <v>73614</v>
      </c>
      <c r="F37" s="26">
        <v>58581</v>
      </c>
      <c r="G37" s="26">
        <v>63262</v>
      </c>
      <c r="H37" s="26">
        <v>59942</v>
      </c>
      <c r="I37" s="26">
        <v>60697</v>
      </c>
      <c r="J37" s="26">
        <v>58882</v>
      </c>
      <c r="K37" s="27">
        <v>-67027</v>
      </c>
    </row>
    <row r="38" spans="1:11" ht="15.75">
      <c r="A38" s="23" t="s">
        <v>60</v>
      </c>
      <c r="B38" s="26">
        <v>84847</v>
      </c>
      <c r="C38" s="26">
        <v>74116</v>
      </c>
      <c r="D38" s="26">
        <v>66724</v>
      </c>
      <c r="E38" s="26">
        <v>73316</v>
      </c>
      <c r="F38" s="26">
        <v>58305</v>
      </c>
      <c r="G38" s="26">
        <v>63242</v>
      </c>
      <c r="H38" s="26">
        <v>59611</v>
      </c>
      <c r="I38" s="26">
        <v>59611</v>
      </c>
      <c r="J38" s="26">
        <v>59049</v>
      </c>
      <c r="K38" s="27">
        <v>-66536</v>
      </c>
    </row>
    <row r="39" spans="1:11" ht="15.75">
      <c r="A39" s="23" t="s">
        <v>61</v>
      </c>
      <c r="B39" s="26">
        <v>84815</v>
      </c>
      <c r="C39" s="26">
        <v>73648</v>
      </c>
      <c r="D39" s="26">
        <v>65874</v>
      </c>
      <c r="E39" s="26">
        <v>72661</v>
      </c>
      <c r="F39" s="26">
        <v>57949</v>
      </c>
      <c r="G39" s="26">
        <v>62910</v>
      </c>
      <c r="H39" s="26">
        <v>59030</v>
      </c>
      <c r="I39" s="26">
        <v>60184</v>
      </c>
      <c r="J39" s="26">
        <v>59576</v>
      </c>
      <c r="K39" s="27">
        <v>-66294</v>
      </c>
    </row>
    <row r="40" spans="1:11" ht="15.75">
      <c r="A40" s="23" t="s">
        <v>62</v>
      </c>
      <c r="B40" s="26">
        <v>83607</v>
      </c>
      <c r="C40" s="26">
        <v>73583</v>
      </c>
      <c r="D40" s="26">
        <v>65996</v>
      </c>
      <c r="E40" s="26">
        <v>72227</v>
      </c>
      <c r="F40" s="26">
        <v>58133</v>
      </c>
      <c r="G40" s="26">
        <v>62895</v>
      </c>
      <c r="H40" s="26">
        <v>58906</v>
      </c>
      <c r="I40" s="26">
        <v>59874</v>
      </c>
      <c r="J40" s="26">
        <v>58629</v>
      </c>
      <c r="K40" s="27">
        <v>-65983</v>
      </c>
    </row>
    <row r="41" spans="1:11" ht="15.75">
      <c r="A41" s="23" t="s">
        <v>63</v>
      </c>
      <c r="B41" s="26">
        <v>84051</v>
      </c>
      <c r="C41" s="26">
        <v>74204</v>
      </c>
      <c r="D41" s="26">
        <v>66066</v>
      </c>
      <c r="E41" s="26">
        <v>72384</v>
      </c>
      <c r="F41" s="26">
        <v>58208</v>
      </c>
      <c r="G41" s="26">
        <v>62222</v>
      </c>
      <c r="H41" s="26">
        <v>59298</v>
      </c>
      <c r="I41" s="26">
        <v>59956</v>
      </c>
      <c r="J41" s="26">
        <v>60141</v>
      </c>
      <c r="K41" s="27">
        <v>-66281</v>
      </c>
    </row>
    <row r="42" spans="1:11" ht="15.75">
      <c r="A42" s="23" t="s">
        <v>64</v>
      </c>
      <c r="B42" s="26">
        <v>86659</v>
      </c>
      <c r="C42" s="26">
        <v>73836</v>
      </c>
      <c r="D42" s="26">
        <v>65668</v>
      </c>
      <c r="E42" s="26">
        <v>71970</v>
      </c>
      <c r="F42" s="26">
        <v>57942</v>
      </c>
      <c r="G42" s="26">
        <v>62041</v>
      </c>
      <c r="H42" s="26">
        <v>59084</v>
      </c>
      <c r="I42" s="26">
        <v>59945</v>
      </c>
      <c r="J42" s="26">
        <v>58331</v>
      </c>
      <c r="K42" s="27">
        <v>-66164</v>
      </c>
    </row>
    <row r="43" spans="1:11" ht="15.75">
      <c r="A43" s="23" t="s">
        <v>65</v>
      </c>
      <c r="B43" s="26">
        <v>87273</v>
      </c>
      <c r="C43" s="26">
        <v>75244</v>
      </c>
      <c r="D43" s="26">
        <v>64870</v>
      </c>
      <c r="E43" s="26">
        <v>71850</v>
      </c>
      <c r="F43" s="26">
        <v>57701</v>
      </c>
      <c r="G43" s="26">
        <v>61630</v>
      </c>
      <c r="H43" s="26">
        <v>58982</v>
      </c>
      <c r="I43" s="26">
        <v>59587</v>
      </c>
      <c r="J43" s="26">
        <v>57088</v>
      </c>
      <c r="K43" s="27">
        <v>-66025</v>
      </c>
    </row>
    <row r="44" spans="1:11" ht="15.75">
      <c r="A44" s="23" t="s">
        <v>29</v>
      </c>
      <c r="B44" s="26">
        <v>86360</v>
      </c>
      <c r="C44" s="26">
        <v>76134</v>
      </c>
      <c r="D44" s="26">
        <v>65106</v>
      </c>
      <c r="E44" s="26">
        <v>72077</v>
      </c>
      <c r="F44" s="26">
        <v>57727</v>
      </c>
      <c r="G44" s="26">
        <v>61622</v>
      </c>
      <c r="H44" s="26">
        <v>58502</v>
      </c>
      <c r="I44" s="26">
        <v>59672</v>
      </c>
      <c r="J44" s="26">
        <v>57384</v>
      </c>
      <c r="K44" s="27">
        <v>-66065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2017-01-17T07:37:43Z</dcterms:created>
  <dcterms:modified xsi:type="dcterms:W3CDTF">2018-07-01T06:23:04Z</dcterms:modified>
  <cp:category/>
  <cp:version/>
  <cp:contentType/>
  <cp:contentStatus/>
</cp:coreProperties>
</file>